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4. VALUASINUSANTARAWEBSITE2026\DATA UPLOAD\"/>
    </mc:Choice>
  </mc:AlternateContent>
  <xr:revisionPtr revIDLastSave="0" documentId="13_ncr:1_{FCB65B7F-791E-422D-9214-C30F43851C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oftware" sheetId="6" r:id="rId1"/>
  </sheets>
  <externalReferences>
    <externalReference r:id="rId2"/>
    <externalReference r:id="rId3"/>
  </externalReferences>
  <definedNames>
    <definedName name="_1Excel_BuiltIn_Print_Area_2">NA()</definedName>
    <definedName name="_4Z_FE2C2EAB_4123_4290_86BA_08E4AC7C24C1_.wvu.Rows_1">([1]DCF!#REF!,[1]DCF!#REF!,[1]DCF!$18:$19)</definedName>
    <definedName name="BC">#REF!</definedName>
    <definedName name="CF">[2]MHPP!#REF!</definedName>
    <definedName name="Jadwal">#REF!</definedName>
    <definedName name="PRINT_AREA_MI">NA()</definedName>
    <definedName name="RPP">#REF!</definedName>
    <definedName name="Z_AC236A6A_632A_43B1_B283_C6312913D85E_.wvu.PrintArea">#REF!</definedName>
    <definedName name="Z_AC236A6A_632A_43B1_B283_C6312913D85E_.wvu.Rows">[1]DCF!#REF!</definedName>
    <definedName name="Z_FE2C2EAB_4123_4290_86BA_08E4AC7C24C1_.wvu.PrintArea">#REF!</definedName>
    <definedName name="Z_FE2C2EAB_4123_4290_86BA_08E4AC7C24C1_.wvu.Rows">(#REF!,#REF!)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6" l="1"/>
  <c r="E9" i="6" l="1"/>
  <c r="E23" i="6" s="1"/>
  <c r="E10" i="6"/>
  <c r="D23" i="6" s="1"/>
  <c r="E11" i="6"/>
  <c r="E24" i="6" l="1"/>
  <c r="E26" i="6" s="1"/>
  <c r="C23" i="6"/>
  <c r="C24" i="6" s="1"/>
  <c r="C26" i="6" s="1"/>
  <c r="D24" i="6"/>
  <c r="D26" i="6" s="1"/>
  <c r="C28" i="6" l="1"/>
</calcChain>
</file>

<file path=xl/sharedStrings.xml><?xml version="1.0" encoding="utf-8"?>
<sst xmlns="http://schemas.openxmlformats.org/spreadsheetml/2006/main" count="29" uniqueCount="23">
  <si>
    <t>ASET TAK BERWUJUD</t>
  </si>
  <si>
    <t>DIRECT MARKET DATA METHOD</t>
  </si>
  <si>
    <t>Comparable</t>
  </si>
  <si>
    <t>Line of Function</t>
  </si>
  <si>
    <t>Oracle</t>
  </si>
  <si>
    <t>Java</t>
  </si>
  <si>
    <t>Operating System</t>
  </si>
  <si>
    <t>ALL</t>
  </si>
  <si>
    <t>SPSS</t>
  </si>
  <si>
    <t>Price per Line</t>
  </si>
  <si>
    <t>Subjek Software</t>
  </si>
  <si>
    <t>Subjek Sofware</t>
  </si>
  <si>
    <t>Line of function</t>
  </si>
  <si>
    <t>indicated Value</t>
  </si>
  <si>
    <t>Intangible value</t>
  </si>
  <si>
    <t>Value per Line</t>
  </si>
  <si>
    <t>reconciliation</t>
  </si>
  <si>
    <t>Indicated Value</t>
  </si>
  <si>
    <t>SPSS based</t>
  </si>
  <si>
    <t>Java Based</t>
  </si>
  <si>
    <t>Oracle Based</t>
  </si>
  <si>
    <t>Value of Software</t>
  </si>
  <si>
    <t>SOFTWARE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</si>
</sst>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8" formatCode="_(* #,##0_);_(* \(#,##0\);_(* &quot;-&quot;??_);_(@_)"/>
    <numFmt numFmtId="169" formatCode="_(* #,##0_);_(* \(#,##0\);_(* \-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4" fillId="0" borderId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6" xfId="0" applyBorder="1"/>
    <xf numFmtId="168" fontId="0" fillId="0" borderId="0" xfId="1" applyNumberFormat="1" applyFont="1" applyBorder="1"/>
    <xf numFmtId="0" fontId="0" fillId="0" borderId="1" xfId="0" applyBorder="1"/>
    <xf numFmtId="168" fontId="0" fillId="0" borderId="1" xfId="1" applyNumberFormat="1" applyFont="1" applyBorder="1"/>
    <xf numFmtId="0" fontId="0" fillId="0" borderId="1" xfId="0" applyBorder="1" applyAlignment="1">
      <alignment horizontal="center"/>
    </xf>
    <xf numFmtId="168" fontId="0" fillId="0" borderId="1" xfId="0" applyNumberFormat="1" applyBorder="1"/>
    <xf numFmtId="0" fontId="0" fillId="0" borderId="17" xfId="0" applyBorder="1"/>
    <xf numFmtId="0" fontId="0" fillId="0" borderId="4" xfId="0" applyBorder="1"/>
    <xf numFmtId="168" fontId="0" fillId="0" borderId="10" xfId="1" applyNumberFormat="1" applyFont="1" applyBorder="1"/>
    <xf numFmtId="168" fontId="0" fillId="0" borderId="17" xfId="1" applyNumberFormat="1" applyFont="1" applyBorder="1"/>
    <xf numFmtId="168" fontId="0" fillId="0" borderId="6" xfId="1" applyNumberFormat="1" applyFont="1" applyBorder="1"/>
    <xf numFmtId="9" fontId="0" fillId="0" borderId="1" xfId="7" applyFont="1" applyBorder="1"/>
    <xf numFmtId="0" fontId="0" fillId="2" borderId="1" xfId="0" applyFill="1" applyBorder="1" applyAlignment="1">
      <alignment horizontal="center" vertical="center"/>
    </xf>
    <xf numFmtId="168" fontId="0" fillId="0" borderId="2" xfId="1" applyNumberFormat="1" applyFont="1" applyBorder="1"/>
    <xf numFmtId="0" fontId="0" fillId="3" borderId="1" xfId="0" applyFill="1" applyBorder="1" applyAlignment="1">
      <alignment horizontal="center"/>
    </xf>
    <xf numFmtId="168" fontId="3" fillId="3" borderId="12" xfId="0" applyNumberFormat="1" applyFont="1" applyFill="1" applyBorder="1" applyAlignment="1">
      <alignment vertical="center"/>
    </xf>
    <xf numFmtId="168" fontId="3" fillId="3" borderId="16" xfId="0" applyNumberFormat="1" applyFont="1" applyFill="1" applyBorder="1" applyAlignment="1">
      <alignment vertical="center"/>
    </xf>
    <xf numFmtId="168" fontId="3" fillId="3" borderId="14" xfId="0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1" applyNumberFormat="1" applyFont="1" applyBorder="1" applyAlignment="1"/>
    <xf numFmtId="0" fontId="7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</cellXfs>
  <cellStyles count="8">
    <cellStyle name="Comma" xfId="1" builtinId="3"/>
    <cellStyle name="Comma [0] 2" xfId="5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  <cellStyle name="Percent" xfId="7" builtinId="5"/>
    <cellStyle name="Percent 2" xfId="6" xr:uid="{00000000-0005-0000-0000-000006000000}"/>
    <cellStyle name="Percent 3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admin/Desktop/KKP%20OJA%20madya.xlsx" TargetMode="External"/><Relationship Id="rId1" Type="http://schemas.openxmlformats.org/officeDocument/2006/relationships/externalLinkPath" Target="/Users/admin/Desktop/KKP%20OJA%20mad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1\c\My%20Documents\Zodiac\Studi%20Kelayakan\Tahun%201999\Milenia%20Multi%20Makmur\Milenia-F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eraca"/>
      <sheetName val="RL"/>
      <sheetName val="wacc"/>
      <sheetName val="DCF"/>
      <sheetName val="EEM"/>
      <sheetName val="AAM"/>
      <sheetName val="Rekonsiliasi Nilai"/>
    </sheetNames>
    <sheetDataSet>
      <sheetData sheetId="0" refreshError="1"/>
      <sheetData sheetId="1" refreshError="1"/>
      <sheetData sheetId="2" refreshError="1"/>
      <sheetData sheetId="3">
        <row r="19">
          <cell r="A19" t="str">
            <v>Discount Rate</v>
          </cell>
          <cell r="B19">
            <v>0.1158</v>
          </cell>
          <cell r="C19">
            <v>0.1158</v>
          </cell>
          <cell r="D19">
            <v>0.1158</v>
          </cell>
          <cell r="E19">
            <v>0.1158</v>
          </cell>
          <cell r="F19">
            <v>0.1158</v>
          </cell>
          <cell r="G19">
            <v>0.1158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umsi"/>
      <sheetName val="MInv."/>
      <sheetName val="Inv"/>
      <sheetName val="MSales"/>
      <sheetName val="Sales"/>
      <sheetName val="MProd"/>
      <sheetName val="Prod"/>
      <sheetName val="MDepr&amp;amr"/>
      <sheetName val="Depr&amp;amr"/>
      <sheetName val="MBPTL"/>
      <sheetName val="BPTL"/>
      <sheetName val="MHPP"/>
      <sheetName val="HPP"/>
      <sheetName val="MBO"/>
      <sheetName val="BO"/>
      <sheetName val="MIS"/>
      <sheetName val="MCF"/>
      <sheetName val="CF"/>
      <sheetName val="IS"/>
      <sheetName val="Nrc"/>
      <sheetName val="MNPV"/>
      <sheetName val="NPV (2)"/>
      <sheetName val="NPV"/>
      <sheetName val="KI"/>
      <sheetName val="KMK"/>
      <sheetName val="KID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tabSelected="1" topLeftCell="A14" workbookViewId="0">
      <selection activeCell="A28" sqref="A28:B28"/>
    </sheetView>
  </sheetViews>
  <sheetFormatPr defaultRowHeight="12.5" x14ac:dyDescent="0.25"/>
  <cols>
    <col min="1" max="1" width="19" customWidth="1"/>
    <col min="2" max="2" width="15.54296875" bestFit="1" customWidth="1"/>
    <col min="3" max="4" width="17.453125" bestFit="1" customWidth="1"/>
    <col min="5" max="5" width="20.7265625" bestFit="1" customWidth="1"/>
  </cols>
  <sheetData>
    <row r="1" spans="1:5" x14ac:dyDescent="0.25">
      <c r="A1" s="1"/>
    </row>
    <row r="2" spans="1:5" ht="13" x14ac:dyDescent="0.3">
      <c r="A2" s="29" t="s">
        <v>1</v>
      </c>
      <c r="B2" s="29"/>
      <c r="C2" s="29"/>
      <c r="D2" s="29"/>
      <c r="E2" s="29"/>
    </row>
    <row r="3" spans="1:5" ht="13" x14ac:dyDescent="0.3">
      <c r="A3" s="21" t="s">
        <v>0</v>
      </c>
      <c r="B3" s="21"/>
      <c r="C3" s="21"/>
      <c r="D3" s="21"/>
      <c r="E3" s="21"/>
    </row>
    <row r="4" spans="1:5" ht="13" x14ac:dyDescent="0.3">
      <c r="A4" s="30" t="s">
        <v>22</v>
      </c>
      <c r="B4" s="30"/>
      <c r="C4" s="30"/>
      <c r="D4" s="30"/>
      <c r="E4" s="30"/>
    </row>
    <row r="5" spans="1:5" x14ac:dyDescent="0.25">
      <c r="A5" s="1"/>
    </row>
    <row r="6" spans="1:5" x14ac:dyDescent="0.25">
      <c r="A6" s="1"/>
    </row>
    <row r="7" spans="1:5" ht="25.5" customHeight="1" x14ac:dyDescent="0.25">
      <c r="A7" s="33" t="s">
        <v>2</v>
      </c>
      <c r="B7" s="33" t="s">
        <v>3</v>
      </c>
      <c r="C7" s="33" t="s">
        <v>6</v>
      </c>
      <c r="D7" s="33" t="s">
        <v>14</v>
      </c>
      <c r="E7" s="33" t="s">
        <v>15</v>
      </c>
    </row>
    <row r="8" spans="1:5" x14ac:dyDescent="0.25">
      <c r="A8" s="5"/>
      <c r="B8" s="5"/>
      <c r="C8" s="5"/>
      <c r="D8" s="5"/>
      <c r="E8" s="5"/>
    </row>
    <row r="9" spans="1:5" x14ac:dyDescent="0.25">
      <c r="A9" s="5" t="s">
        <v>4</v>
      </c>
      <c r="B9" s="6">
        <v>1000000</v>
      </c>
      <c r="C9" s="7" t="s">
        <v>7</v>
      </c>
      <c r="D9" s="6">
        <v>7000000000</v>
      </c>
      <c r="E9" s="6">
        <f t="shared" ref="E9:E11" si="0">D9/B9</f>
        <v>7000</v>
      </c>
    </row>
    <row r="10" spans="1:5" x14ac:dyDescent="0.25">
      <c r="A10" s="5" t="s">
        <v>5</v>
      </c>
      <c r="B10" s="6">
        <v>900000</v>
      </c>
      <c r="C10" s="7" t="s">
        <v>7</v>
      </c>
      <c r="D10" s="6">
        <v>5000000000</v>
      </c>
      <c r="E10" s="6">
        <f t="shared" si="0"/>
        <v>5555.5555555555557</v>
      </c>
    </row>
    <row r="11" spans="1:5" x14ac:dyDescent="0.25">
      <c r="A11" s="5" t="s">
        <v>8</v>
      </c>
      <c r="B11" s="6">
        <v>200000</v>
      </c>
      <c r="C11" s="7" t="s">
        <v>7</v>
      </c>
      <c r="D11" s="6">
        <v>900000000</v>
      </c>
      <c r="E11" s="6">
        <f t="shared" si="0"/>
        <v>4500</v>
      </c>
    </row>
    <row r="12" spans="1:5" x14ac:dyDescent="0.25">
      <c r="A12" s="5"/>
      <c r="B12" s="6"/>
      <c r="C12" s="7"/>
      <c r="D12" s="6"/>
      <c r="E12" s="6"/>
    </row>
    <row r="13" spans="1:5" x14ac:dyDescent="0.25">
      <c r="A13" s="17" t="s">
        <v>11</v>
      </c>
      <c r="B13" s="17" t="s">
        <v>3</v>
      </c>
      <c r="C13" s="17" t="s">
        <v>6</v>
      </c>
      <c r="D13" s="11"/>
      <c r="E13" s="12"/>
    </row>
    <row r="14" spans="1:5" x14ac:dyDescent="0.25">
      <c r="A14" s="5"/>
      <c r="B14" s="6"/>
      <c r="C14" s="7"/>
      <c r="D14" s="13"/>
      <c r="E14" s="4"/>
    </row>
    <row r="15" spans="1:5" x14ac:dyDescent="0.25">
      <c r="A15" s="5" t="s">
        <v>22</v>
      </c>
      <c r="B15" s="6">
        <v>10000</v>
      </c>
      <c r="C15" s="7" t="s">
        <v>7</v>
      </c>
      <c r="D15" s="13"/>
      <c r="E15" s="4"/>
    </row>
    <row r="16" spans="1:5" x14ac:dyDescent="0.25">
      <c r="A16" s="5"/>
      <c r="B16" s="5"/>
      <c r="C16" s="5"/>
      <c r="D16" s="3"/>
    </row>
    <row r="17" spans="1:5" x14ac:dyDescent="0.25">
      <c r="A17" s="9"/>
      <c r="B17" s="9"/>
      <c r="C17" s="9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25" t="s">
        <v>10</v>
      </c>
      <c r="B19" s="26"/>
      <c r="C19" s="22" t="s">
        <v>17</v>
      </c>
      <c r="D19" s="23"/>
      <c r="E19" s="24"/>
    </row>
    <row r="20" spans="1:5" x14ac:dyDescent="0.25">
      <c r="A20" s="27"/>
      <c r="B20" s="28"/>
      <c r="C20" s="15" t="s">
        <v>18</v>
      </c>
      <c r="D20" s="15" t="s">
        <v>19</v>
      </c>
      <c r="E20" s="15" t="s">
        <v>20</v>
      </c>
    </row>
    <row r="21" spans="1:5" x14ac:dyDescent="0.25">
      <c r="A21" s="5"/>
      <c r="B21" s="5"/>
      <c r="C21" s="5"/>
      <c r="D21" s="5"/>
      <c r="E21" s="5"/>
    </row>
    <row r="22" spans="1:5" ht="13" x14ac:dyDescent="0.3">
      <c r="A22" s="5" t="str">
        <f>A15</f>
        <v>SOFTWARE XXX</v>
      </c>
      <c r="B22" s="31" t="s">
        <v>12</v>
      </c>
      <c r="C22" s="6">
        <v>10000</v>
      </c>
      <c r="D22" s="6">
        <v>10000</v>
      </c>
      <c r="E22" s="6">
        <v>10000</v>
      </c>
    </row>
    <row r="23" spans="1:5" ht="13" x14ac:dyDescent="0.3">
      <c r="A23" s="5"/>
      <c r="B23" s="32" t="s">
        <v>9</v>
      </c>
      <c r="C23" s="8">
        <f>E11</f>
        <v>4500</v>
      </c>
      <c r="D23" s="8">
        <f>E10</f>
        <v>5555.5555555555557</v>
      </c>
      <c r="E23" s="8">
        <f>E9</f>
        <v>7000</v>
      </c>
    </row>
    <row r="24" spans="1:5" ht="13" x14ac:dyDescent="0.3">
      <c r="A24" s="5"/>
      <c r="B24" s="32" t="s">
        <v>13</v>
      </c>
      <c r="C24" s="6">
        <f>C22*C23</f>
        <v>45000000</v>
      </c>
      <c r="D24" s="6">
        <f t="shared" ref="D24:E24" si="1">D22*D23</f>
        <v>55555555.55555556</v>
      </c>
      <c r="E24" s="6">
        <f t="shared" si="1"/>
        <v>70000000</v>
      </c>
    </row>
    <row r="25" spans="1:5" ht="13" x14ac:dyDescent="0.3">
      <c r="A25" s="5"/>
      <c r="B25" s="32" t="s">
        <v>16</v>
      </c>
      <c r="C25" s="14">
        <v>0.5</v>
      </c>
      <c r="D25" s="14">
        <v>0.3</v>
      </c>
      <c r="E25" s="14">
        <v>0.2</v>
      </c>
    </row>
    <row r="26" spans="1:5" x14ac:dyDescent="0.25">
      <c r="A26" s="5"/>
      <c r="B26" s="5"/>
      <c r="C26" s="6">
        <f>C24*C25</f>
        <v>22500000</v>
      </c>
      <c r="D26" s="6">
        <f t="shared" ref="D26:E26" si="2">D24*D25</f>
        <v>16666666.666666668</v>
      </c>
      <c r="E26" s="6">
        <f t="shared" si="2"/>
        <v>14000000</v>
      </c>
    </row>
    <row r="27" spans="1:5" ht="13" thickBot="1" x14ac:dyDescent="0.3">
      <c r="A27" s="2"/>
      <c r="B27" s="2"/>
      <c r="C27" s="16"/>
      <c r="D27" s="16"/>
      <c r="E27" s="16"/>
    </row>
    <row r="28" spans="1:5" ht="13.5" thickBot="1" x14ac:dyDescent="0.35">
      <c r="A28" s="34" t="s">
        <v>21</v>
      </c>
      <c r="B28" s="35"/>
      <c r="C28" s="18">
        <f>SUM(C26:E26)</f>
        <v>53166666.666666672</v>
      </c>
      <c r="D28" s="19"/>
      <c r="E28" s="20"/>
    </row>
  </sheetData>
  <mergeCells count="7">
    <mergeCell ref="C28:E28"/>
    <mergeCell ref="A28:B28"/>
    <mergeCell ref="A2:E2"/>
    <mergeCell ref="A3:E3"/>
    <mergeCell ref="A4:E4"/>
    <mergeCell ref="C19:E19"/>
    <mergeCell ref="A19:B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Software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valuasinusantara@gmail.com</cp:lastModifiedBy>
  <cp:lastPrinted>2015-10-06T11:00:12Z</cp:lastPrinted>
  <dcterms:created xsi:type="dcterms:W3CDTF">2015-09-28T03:14:54Z</dcterms:created>
  <dcterms:modified xsi:type="dcterms:W3CDTF">2026-09-08T04:27:49Z</dcterms:modified>
</cp:coreProperties>
</file>